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<sst xmlns="http://schemas.openxmlformats.org/spreadsheetml/2006/main" count="44" uniqueCount="44">
  <si>
    <t>Tidewater Village HOA</t>
  </si>
  <si>
    <t>Profit and Loss</t>
  </si>
  <si>
    <t>January 1-June 30, 2026</t>
  </si>
  <si>
    <t>Income</t>
  </si>
  <si>
    <t>Monthly Dues</t>
  </si>
  <si>
    <t>Total for Income</t>
  </si>
  <si>
    <t>Gross Profit</t>
  </si>
  <si>
    <t>Expenses</t>
  </si>
  <si>
    <t>Bank Fee</t>
  </si>
  <si>
    <t>Business Licenses and Permits</t>
  </si>
  <si>
    <t>Fertilizer &amp; Weed Control</t>
  </si>
  <si>
    <t>Landscaping and Groundskeeping</t>
  </si>
  <si>
    <t>Clean Up</t>
  </si>
  <si>
    <t>Miscellaneous</t>
  </si>
  <si>
    <t>Mowing</t>
  </si>
  <si>
    <t>Mulching</t>
  </si>
  <si>
    <t>Snow Removal</t>
  </si>
  <si>
    <t>Trimming and Weeding</t>
  </si>
  <si>
    <t>Total for Landscaping and Groundskeeping</t>
  </si>
  <si>
    <t>Miscellaneous Expense</t>
  </si>
  <si>
    <t>Office Supplies</t>
  </si>
  <si>
    <t>Professional Fees</t>
  </si>
  <si>
    <t>Accountant</t>
  </si>
  <si>
    <t>Bookkeeper</t>
  </si>
  <si>
    <t>Total for Professional Fees</t>
  </si>
  <si>
    <t>Septic</t>
  </si>
  <si>
    <t>Subscription</t>
  </si>
  <si>
    <t>Taxes Paid</t>
  </si>
  <si>
    <t>Trash collection</t>
  </si>
  <si>
    <t>Utilities</t>
  </si>
  <si>
    <t>Electricity</t>
  </si>
  <si>
    <t>Total for Utilities</t>
  </si>
  <si>
    <t>Total for Expenses</t>
  </si>
  <si>
    <t>Net Operating Income</t>
  </si>
  <si>
    <t>Other Income</t>
  </si>
  <si>
    <t>Special Assessment</t>
  </si>
  <si>
    <t>Interest Income</t>
  </si>
  <si>
    <t>Total for Special Assessment</t>
  </si>
  <si>
    <t>Total for Other Income</t>
  </si>
  <si>
    <t>Net Other Income</t>
  </si>
  <si>
    <t>Net Income</t>
  </si>
  <si>
    <t/>
  </si>
  <si>
    <t>Total</t>
  </si>
  <si>
    <t>Accrual Basis Friday, July 10, 2026 08:42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</si>
</sst>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&quot;$&quot;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47"/>
  <sheetViews>
    <sheetView tabSelected="1" workbookViewId="0" topLeftCell="A1"/>
  </sheetViews>
  <sheetFormatPr defaultColWidth="11.255" defaultRowHeight="16"/>
  <cols>
    <col min="1" max="1" width="35" style="33" customWidth="1"/>
    <col min="2" max="2" width="16.125" style="33" customWidth="1"/>
  </cols>
  <sheetData>
    <row r="1" spans="1:1" ht="16">
      <c r="A1" s="24" t="s">
        <v>0</v>
      </c>
    </row>
    <row r="2" spans="1:1" ht="16">
      <c r="A2" s="25" t="s">
        <v>1</v>
      </c>
    </row>
    <row r="3" spans="1:1" ht="16">
      <c r="A3" s="26" t="s">
        <v>2</v>
      </c>
    </row>
    <row r="5" spans="1:2" ht="16">
      <c r="A5" s="35" t="s">
        <v>41</v>
      </c>
      <c r="B5" s="39" t="s">
        <v>42</v>
      </c>
    </row>
    <row r="6" spans="1:1" ht="16">
      <c r="A6" s="28" t="s">
        <v>3</v>
      </c>
    </row>
    <row r="7" spans="1:2" ht="16">
      <c r="A7" s="29" t="s">
        <v>4</v>
      </c>
      <c r="B7" s="36">
        <v>90000.0</v>
      </c>
    </row>
    <row r="8" spans="1:2" ht="16">
      <c r="A8" s="30" t="s">
        <v>5</v>
      </c>
      <c r="B8" s="37">
        <f>B6+B7</f>
        <v>90000.0</v>
      </c>
    </row>
    <row r="9" spans="1:2" ht="16">
      <c r="A9" s="30" t="s">
        <v>6</v>
      </c>
      <c r="B9" s="37">
        <f>B8-0</f>
        <v>90000.0</v>
      </c>
    </row>
    <row r="10" spans="1:1" ht="16">
      <c r="A10" s="28" t="s">
        <v>7</v>
      </c>
    </row>
    <row r="11" spans="1:2" ht="16">
      <c r="A11" s="29" t="s">
        <v>8</v>
      </c>
      <c r="B11" s="36">
        <v>10.0</v>
      </c>
    </row>
    <row r="12" spans="1:2" ht="16">
      <c r="A12" s="29" t="s">
        <v>9</v>
      </c>
      <c r="B12" s="36">
        <v>50.0</v>
      </c>
    </row>
    <row r="13" spans="1:2" ht="16">
      <c r="A13" s="29" t="s">
        <v>10</v>
      </c>
      <c r="B13" s="36">
        <v>3610.8</v>
      </c>
    </row>
    <row r="14" spans="1:2" ht="16">
      <c r="A14" s="29" t="s">
        <v>11</v>
      </c>
      <c r="B14" s="38"/>
    </row>
    <row r="15" spans="1:2" ht="16">
      <c r="A15" s="31" t="s">
        <v>12</v>
      </c>
      <c r="B15" s="36">
        <v>3417.66</v>
      </c>
    </row>
    <row r="16" spans="1:2" ht="16">
      <c r="A16" s="31" t="s">
        <v>13</v>
      </c>
      <c r="B16" s="36">
        <v>1087.61</v>
      </c>
    </row>
    <row r="17" spans="1:2" ht="16">
      <c r="A17" s="31" t="s">
        <v>14</v>
      </c>
      <c r="B17" s="36">
        <v>9398.57</v>
      </c>
    </row>
    <row r="18" spans="1:2" ht="16">
      <c r="A18" s="31" t="s">
        <v>15</v>
      </c>
      <c r="B18" s="36">
        <v>43624.77</v>
      </c>
    </row>
    <row r="19" spans="1:2" ht="16">
      <c r="A19" s="31" t="s">
        <v>16</v>
      </c>
      <c r="B19" s="36">
        <v>25359.05</v>
      </c>
    </row>
    <row r="20" spans="1:2" ht="16">
      <c r="A20" s="31" t="s">
        <v>17</v>
      </c>
      <c r="B20" s="36">
        <v>2628.98</v>
      </c>
    </row>
    <row r="21" spans="1:2" ht="16">
      <c r="A21" s="32" t="s">
        <v>18</v>
      </c>
      <c r="B21" s="37">
        <f>B14+B15+B16+B17+B18+B19+B20</f>
        <v>85516.64</v>
      </c>
    </row>
    <row r="22" spans="1:2" ht="16">
      <c r="A22" s="29" t="s">
        <v>19</v>
      </c>
      <c r="B22" s="36">
        <v>150.0</v>
      </c>
    </row>
    <row r="23" spans="1:2" ht="16">
      <c r="A23" s="29" t="s">
        <v>20</v>
      </c>
      <c r="B23" s="36">
        <v>45.17</v>
      </c>
    </row>
    <row r="24" spans="1:2" ht="16">
      <c r="A24" s="29" t="s">
        <v>21</v>
      </c>
      <c r="B24" s="38"/>
    </row>
    <row r="25" spans="1:2" ht="16">
      <c r="A25" s="31" t="s">
        <v>22</v>
      </c>
      <c r="B25" s="36">
        <v>920.0</v>
      </c>
    </row>
    <row r="26" spans="1:2" ht="16">
      <c r="A26" s="31" t="s">
        <v>23</v>
      </c>
      <c r="B26" s="36">
        <v>840.0</v>
      </c>
    </row>
    <row r="27" spans="1:2" ht="16">
      <c r="A27" s="32" t="s">
        <v>24</v>
      </c>
      <c r="B27" s="37">
        <f>B24+B25+B26</f>
        <v>1760.0</v>
      </c>
    </row>
    <row r="28" spans="1:2" ht="16">
      <c r="A28" s="29" t="s">
        <v>25</v>
      </c>
      <c r="B28" s="36">
        <v>540.0</v>
      </c>
    </row>
    <row r="29" spans="1:2" ht="16">
      <c r="A29" s="29" t="s">
        <v>26</v>
      </c>
      <c r="B29" s="36">
        <v>696.9</v>
      </c>
    </row>
    <row r="30" spans="1:2" ht="16">
      <c r="A30" s="29" t="s">
        <v>27</v>
      </c>
      <c r="B30" s="36">
        <v>250.0</v>
      </c>
    </row>
    <row r="31" spans="1:2" ht="16">
      <c r="A31" s="29" t="s">
        <v>28</v>
      </c>
      <c r="B31" s="36">
        <v>6574.98</v>
      </c>
    </row>
    <row r="32" spans="1:2" ht="16">
      <c r="A32" s="29" t="s">
        <v>29</v>
      </c>
      <c r="B32" s="38"/>
    </row>
    <row r="33" spans="1:2" ht="16">
      <c r="A33" s="31" t="s">
        <v>30</v>
      </c>
      <c r="B33" s="36">
        <v>330.99</v>
      </c>
    </row>
    <row r="34" spans="1:2" ht="16">
      <c r="A34" s="32" t="s">
        <v>31</v>
      </c>
      <c r="B34" s="37">
        <f>B32+B33</f>
        <v>330.99</v>
      </c>
    </row>
    <row r="35" spans="1:2" ht="16">
      <c r="A35" s="30" t="s">
        <v>32</v>
      </c>
      <c r="B35" s="37">
        <f>B10+B11+B12+B13+B21+B22+B23+B27+B28+B29+B30+B31+B34</f>
        <v>99535.48</v>
      </c>
    </row>
    <row r="36" spans="1:2" ht="16">
      <c r="A36" s="30" t="s">
        <v>33</v>
      </c>
      <c r="B36" s="37">
        <f>B9-B35</f>
        <v>-9535.479999999996</v>
      </c>
    </row>
    <row r="37" spans="1:1" ht="16">
      <c r="A37" s="28" t="s">
        <v>34</v>
      </c>
    </row>
    <row r="38" spans="1:2" ht="16">
      <c r="A38" s="29" t="s">
        <v>35</v>
      </c>
      <c r="B38" s="38"/>
    </row>
    <row r="39" spans="1:2" ht="16">
      <c r="A39" s="31" t="s">
        <v>36</v>
      </c>
      <c r="B39" s="36">
        <v>853.67</v>
      </c>
    </row>
    <row r="40" spans="1:2" ht="16">
      <c r="A40" s="32" t="s">
        <v>37</v>
      </c>
      <c r="B40" s="37">
        <f>B38+B39</f>
        <v>853.67</v>
      </c>
    </row>
    <row r="41" spans="1:2" ht="16">
      <c r="A41" s="30" t="s">
        <v>38</v>
      </c>
      <c r="B41" s="37">
        <f>B37+B40</f>
        <v>853.67</v>
      </c>
    </row>
    <row r="42" spans="1:2" ht="16">
      <c r="A42" s="30" t="s">
        <v>39</v>
      </c>
      <c r="B42" s="37">
        <f>B41-0</f>
        <v>853.67</v>
      </c>
    </row>
    <row r="43" spans="1:2" ht="16">
      <c r="A43" s="30" t="s">
        <v>40</v>
      </c>
      <c r="B43" s="37">
        <f>B36+B42</f>
        <v>-8681.809999999996</v>
      </c>
    </row>
    <row r="47" spans="1:1" ht="16">
      <c r="A47" s="40" t="s">
        <v>43</v>
      </c>
    </row>
  </sheetData>
  <mergeCells count="4">
    <mergeCell ref="A1:B1"/>
    <mergeCell ref="A2:B2"/>
    <mergeCell ref="A3:B3"/>
    <mergeCell ref="A47:B4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